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65" activeTab="0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/>
</workbook>
</file>

<file path=xl/sharedStrings.xml><?xml version="1.0" encoding="utf-8"?>
<sst xmlns="http://schemas.openxmlformats.org/spreadsheetml/2006/main" count="444" uniqueCount="182">
  <si>
    <t>2019年晋中市市直部门预算汇总表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</si>
  <si>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</si>
  <si>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</si>
  <si>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</si>
  <si>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</si>
  <si>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</si>
  <si>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</si>
  <si>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</si>
  <si>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</si>
  <si>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</si>
  <si>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</si>
  <si>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</si>
  <si>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</si>
  <si>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</si>
  <si>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</si>
  <si>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</si>
  <si>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</si>
  <si>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</si>
  <si>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</si>
  <si>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</si>
  <si>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</si>
  <si>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</si>
  <si>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</si>
  <si>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</si>
  <si>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</si>
  <si>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</si>
  <si>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</si>
  <si>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</si>
  <si>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</si>
  <si>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</si>
  <si>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</si>
  <si>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</si>
  <si>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</si>
  <si>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晋中市妇女联合会</t>
  </si>
  <si>
    <t>晋中市妇女联合会2019年预算收支总表</t>
  </si>
  <si>
    <t>收入</t>
  </si>
  <si>
    <t>支出</t>
  </si>
  <si>
    <t>项目</t>
  </si>
  <si>
    <t>预算数</t>
  </si>
  <si>
    <t>2018年</t>
  </si>
  <si>
    <t>2019年</t>
  </si>
  <si>
    <t>2019年比2018年增减%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</si>
  <si>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</si>
  <si>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</si>
  <si>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</si>
  <si>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</si>
  <si>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</si>
  <si>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</si>
  <si>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</si>
  <si>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晋中市妇女联合会2019年财政拨款收支总表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</si>
  <si>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</si>
  <si>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</si>
  <si>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</si>
  <si>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</si>
  <si>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</si>
  <si>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</si>
  <si>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晋中市妇女联合会2019年部门预算收入总表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</si>
  <si>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</si>
  <si>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</si>
  <si>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</si>
  <si>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</si>
  <si>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</si>
  <si>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201</t>
  </si>
  <si>
    <t xml:space="preserve">  20129</t>
  </si>
  <si>
    <t xml:space="preserve">  群众团体事务</t>
  </si>
  <si>
    <t xml:space="preserve">    2012901</t>
  </si>
  <si>
    <t xml:space="preserve">    行政运行（群众团体事务）</t>
  </si>
  <si>
    <t xml:space="preserve">    2012902</t>
  </si>
  <si>
    <t xml:space="preserve">    一般行政管理事务（群众团体事务）</t>
  </si>
  <si>
    <t xml:space="preserve">    2012950</t>
  </si>
  <si>
    <t xml:space="preserve">    事业运行（群众团体事务）</t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</si>
  <si>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</si>
  <si>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</si>
  <si>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</si>
  <si>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</si>
  <si>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</si>
  <si>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2080505</t>
  </si>
  <si>
    <t xml:space="preserve">    机关事业单位基本养老保险缴费支出</t>
  </si>
  <si>
    <t xml:space="preserve">    2080599</t>
  </si>
  <si>
    <t xml:space="preserve">    其他行政事业单位离退休支出</t>
  </si>
  <si>
    <t>210</t>
  </si>
  <si>
    <t>卫生健康支出</t>
  </si>
  <si>
    <t xml:space="preserve">  21007</t>
  </si>
  <si>
    <t xml:space="preserve">  计划生育事务</t>
  </si>
  <si>
    <t xml:space="preserve">    2100799</t>
  </si>
  <si>
    <t xml:space="preserve">    其他计划生育事务支出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</si>
  <si>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</si>
  <si>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</si>
  <si>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</si>
  <si>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</si>
  <si>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</si>
  <si>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</si>
  <si>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</si>
  <si>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</si>
  <si>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</si>
  <si>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</si>
  <si>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</si>
  <si>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</si>
  <si>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</si>
  <si>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</si>
  <si>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</si>
  <si>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晋中市妇女联合会2019年部门预算支出总表</t>
  </si>
  <si>
    <t>基本支出</t>
  </si>
  <si>
    <t>项目支出</t>
  </si>
  <si>
    <t>晋中市妇女联合会2019年一般公共预算支出预算表</t>
  </si>
  <si>
    <t>2018年预算数</t>
  </si>
  <si>
    <t>2019年预算数</t>
  </si>
  <si>
    <t>2019年比2018年预算数增减%</t>
  </si>
  <si>
    <t xml:space="preserve">  29</t>
  </si>
  <si>
    <t xml:space="preserve">    01</t>
  </si>
  <si>
    <t xml:space="preserve">    02</t>
  </si>
  <si>
    <t xml:space="preserve">    50</t>
  </si>
  <si>
    <t xml:space="preserve">  05</t>
  </si>
  <si>
    <t xml:space="preserve">    05</t>
  </si>
  <si>
    <t xml:space="preserve">    06</t>
  </si>
  <si>
    <t xml:space="preserve">    机关事业单位职业年金缴费支出</t>
  </si>
  <si>
    <t xml:space="preserve">    99</t>
  </si>
  <si>
    <t xml:space="preserve">  07</t>
  </si>
  <si>
    <t xml:space="preserve">  11</t>
  </si>
  <si>
    <t xml:space="preserve">  02</t>
  </si>
  <si>
    <t>晋中市妇女联合会2019年一般公共预算安排基本支出分经济科目表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</si>
  <si>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</si>
  <si>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</si>
  <si>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</si>
  <si>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</si>
  <si>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</si>
  <si>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</si>
  <si>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</si>
  <si>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</si>
  <si>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</si>
  <si>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</si>
  <si>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</si>
  <si>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</si>
  <si>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</si>
  <si>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</si>
  <si>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</si>
  <si>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</si>
  <si>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30133</t>
  </si>
  <si>
    <t xml:space="preserve">  住房公积金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</si>
  <si>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</si>
  <si>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</si>
  <si>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</si>
  <si>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</si>
  <si>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</si>
  <si>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</si>
  <si>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</si>
  <si>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</si>
  <si>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</si>
  <si>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</si>
  <si>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</si>
  <si>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</si>
  <si>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</si>
  <si>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</si>
  <si>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</si>
  <si>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</si>
  <si>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</si>
  <si>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</si>
  <si>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</si>
  <si>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</si>
  <si>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</si>
  <si>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</si>
  <si>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</si>
  <si>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</si>
  <si>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</si>
  <si>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</si>
  <si>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</si>
  <si>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</si>
  <si>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</si>
  <si>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</si>
  <si>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30307</t>
  </si>
  <si>
    <t xml:space="preserve">  医疗费补助</t>
  </si>
  <si>
    <t xml:space="preserve">  30309</t>
  </si>
  <si>
    <t xml:space="preserve">  奖励金</t>
  </si>
  <si>
    <t>晋中市妇女联合会2019年政府性基金预算支出预算表</t>
  </si>
  <si>
    <t>晋中市妇女联合会2019年“三公”经费预算表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</si>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</sst>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6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6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31"/>
    </row>
    <row r="2" spans="1:30" ht="22.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4"/>
      <c r="Y3" s="104"/>
      <c r="Z3" s="104"/>
      <c r="AA3" s="104"/>
      <c r="AB3" s="104"/>
      <c r="AC3" s="104"/>
      <c r="AD3" s="106" t="s">
        <v>1</v>
      </c>
    </row>
    <row r="4" spans="1:30" ht="31.5" customHeight="1">
      <c r="A4" s="7" t="s">
        <v>2</v>
      </c>
      <c r="B4" s="7" t="s">
        <v>3</v>
      </c>
      <c r="C4" s="84" t="s">
        <v>4</v>
      </c>
      <c r="D4" s="84" t="s">
        <v>5</v>
      </c>
      <c r="E4" s="84" t="s">
        <v>6</v>
      </c>
      <c r="F4" s="84" t="s">
        <v>7</v>
      </c>
      <c r="G4" s="84" t="s">
        <v>8</v>
      </c>
      <c r="H4" s="84" t="s">
        <v>9</v>
      </c>
      <c r="I4" s="84" t="s">
        <v>10</v>
      </c>
      <c r="J4" s="84" t="s">
        <v>11</v>
      </c>
      <c r="K4" s="84" t="s">
        <v>12</v>
      </c>
      <c r="L4" s="84" t="s">
        <v>13</v>
      </c>
      <c r="M4" s="84" t="s">
        <v>14</v>
      </c>
      <c r="N4" s="84" t="s">
        <v>15</v>
      </c>
      <c r="O4" s="84" t="s">
        <v>16</v>
      </c>
      <c r="P4" s="84" t="s">
        <v>17</v>
      </c>
      <c r="Q4" s="84" t="s">
        <v>18</v>
      </c>
      <c r="R4" s="84" t="s">
        <v>19</v>
      </c>
      <c r="S4" s="84" t="s">
        <v>20</v>
      </c>
      <c r="T4" s="84" t="s">
        <v>21</v>
      </c>
      <c r="U4" s="84" t="s">
        <v>22</v>
      </c>
      <c r="V4" s="84" t="s">
        <v>23</v>
      </c>
      <c r="W4" s="84" t="s">
        <v>24</v>
      </c>
      <c r="X4" s="105" t="s">
        <v>25</v>
      </c>
      <c r="Y4" s="105" t="s">
        <v>26</v>
      </c>
      <c r="Z4" s="105" t="s">
        <v>27</v>
      </c>
      <c r="AA4" s="84" t="s">
        <v>28</v>
      </c>
      <c r="AB4" s="105" t="s">
        <v>29</v>
      </c>
      <c r="AC4" s="107" t="s">
        <v>30</v>
      </c>
      <c r="AD4" s="105" t="s">
        <v>31</v>
      </c>
    </row>
    <row r="5" spans="1:30" ht="13.5" customHeight="1">
      <c r="A5" s="8" t="s">
        <v>32</v>
      </c>
      <c r="B5" s="8" t="s">
        <v>32</v>
      </c>
      <c r="C5" s="8" t="s">
        <v>32</v>
      </c>
      <c r="D5" s="8" t="s">
        <v>32</v>
      </c>
      <c r="E5" s="8" t="s">
        <v>32</v>
      </c>
      <c r="F5" s="8" t="s">
        <v>32</v>
      </c>
      <c r="G5" s="8" t="s">
        <v>32</v>
      </c>
      <c r="H5" s="8" t="s">
        <v>32</v>
      </c>
      <c r="I5" s="8" t="s">
        <v>32</v>
      </c>
      <c r="J5" s="8" t="s">
        <v>32</v>
      </c>
      <c r="K5" s="8" t="s">
        <v>32</v>
      </c>
      <c r="L5" s="8" t="s">
        <v>32</v>
      </c>
      <c r="M5" s="8" t="s">
        <v>32</v>
      </c>
      <c r="N5" s="8" t="s">
        <v>32</v>
      </c>
      <c r="O5" s="8" t="s">
        <v>32</v>
      </c>
      <c r="P5" s="8" t="s">
        <v>32</v>
      </c>
      <c r="Q5" s="8" t="s">
        <v>32</v>
      </c>
      <c r="R5" s="8" t="s">
        <v>32</v>
      </c>
      <c r="S5" s="8" t="s">
        <v>32</v>
      </c>
      <c r="T5" s="8" t="s">
        <v>32</v>
      </c>
      <c r="U5" s="8" t="s">
        <v>32</v>
      </c>
      <c r="V5" s="8" t="s">
        <v>32</v>
      </c>
      <c r="W5" s="8" t="s">
        <v>32</v>
      </c>
      <c r="X5" s="8" t="s">
        <v>32</v>
      </c>
      <c r="Y5" s="8" t="s">
        <v>32</v>
      </c>
      <c r="Z5" s="8" t="s">
        <v>32</v>
      </c>
      <c r="AA5" s="8" t="s">
        <v>32</v>
      </c>
      <c r="AB5" s="8" t="s">
        <v>32</v>
      </c>
      <c r="AC5" s="8" t="s">
        <v>32</v>
      </c>
      <c r="AD5" s="60" t="s">
        <v>32</v>
      </c>
    </row>
    <row r="6" spans="1:30" ht="18.75" customHeight="1">
      <c r="A6" s="103" t="s">
        <v>3</v>
      </c>
      <c r="B6" s="48">
        <v>333.14</v>
      </c>
      <c r="C6" s="30">
        <v>279.07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31.14</v>
      </c>
      <c r="K6" s="30">
        <v>0</v>
      </c>
      <c r="L6" s="30">
        <v>6.34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16.59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</row>
    <row r="7" spans="1:30" ht="18.75" customHeight="1">
      <c r="A7" s="103" t="s">
        <v>33</v>
      </c>
      <c r="B7" s="48">
        <v>333.14</v>
      </c>
      <c r="C7" s="30">
        <v>279.07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31.14</v>
      </c>
      <c r="K7" s="30">
        <v>0</v>
      </c>
      <c r="L7" s="30">
        <v>6.34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16.59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.7499999887361302" right="0.7499999887361302" top="0.9999999849815068" bottom="0.9999999849815068" header="0.4999999924907534" footer="0.4999999924907534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34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35</v>
      </c>
      <c r="B4" s="57"/>
      <c r="C4" s="57"/>
      <c r="D4" s="57"/>
      <c r="E4" s="54" t="s">
        <v>36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79" t="s">
        <v>37</v>
      </c>
      <c r="B5" s="80" t="s">
        <v>38</v>
      </c>
      <c r="C5" s="81"/>
      <c r="D5" s="82"/>
      <c r="E5" s="79" t="s">
        <v>37</v>
      </c>
      <c r="F5" s="59" t="s">
        <v>38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79"/>
      <c r="B6" s="60" t="s">
        <v>39</v>
      </c>
      <c r="C6" s="61" t="s">
        <v>40</v>
      </c>
      <c r="D6" s="83" t="s">
        <v>41</v>
      </c>
      <c r="E6" s="79"/>
      <c r="F6" s="60" t="s">
        <v>39</v>
      </c>
      <c r="G6" s="61" t="s">
        <v>40</v>
      </c>
      <c r="H6" s="84" t="s">
        <v>41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5" t="s">
        <v>42</v>
      </c>
      <c r="B7" s="13">
        <v>356.33</v>
      </c>
      <c r="C7" s="13">
        <v>333.14</v>
      </c>
      <c r="D7" s="86">
        <f>IF(B7&gt;0,(C7-B7)/B7,0)</f>
        <v>-0.06508012235848791</v>
      </c>
      <c r="E7" s="67" t="s">
        <v>4</v>
      </c>
      <c r="F7" s="30">
        <v>296.48</v>
      </c>
      <c r="G7" s="30">
        <v>279.07</v>
      </c>
      <c r="H7" s="86">
        <f aca="true" t="shared" si="0" ref="H7:H34">IF(F7&gt;0,(G7-F7)/F7,0)</f>
        <v>-0.0587223421478684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87" t="s">
        <v>43</v>
      </c>
      <c r="B8" s="13">
        <v>0</v>
      </c>
      <c r="C8" s="13">
        <v>0</v>
      </c>
      <c r="D8" s="86">
        <f>IF(B8&gt;0,(C8-B8)/B8,0)</f>
        <v>0</v>
      </c>
      <c r="E8" s="67" t="s">
        <v>5</v>
      </c>
      <c r="F8" s="30">
        <v>0</v>
      </c>
      <c r="G8" s="30">
        <v>0</v>
      </c>
      <c r="H8" s="86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87" t="s">
        <v>44</v>
      </c>
      <c r="B9" s="13">
        <v>0</v>
      </c>
      <c r="C9" s="13">
        <v>0</v>
      </c>
      <c r="D9" s="86">
        <f>IF(B9&gt;0,(C9-B9)/B9,0)</f>
        <v>0</v>
      </c>
      <c r="E9" s="67" t="s">
        <v>6</v>
      </c>
      <c r="F9" s="30">
        <v>0</v>
      </c>
      <c r="G9" s="30">
        <v>0</v>
      </c>
      <c r="H9" s="86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5" t="s">
        <v>45</v>
      </c>
      <c r="B10" s="13">
        <v>0</v>
      </c>
      <c r="C10" s="13">
        <v>0</v>
      </c>
      <c r="D10" s="86">
        <f>IF(B10&gt;0,(C10-B10)/B10,0)</f>
        <v>0</v>
      </c>
      <c r="E10" s="67" t="s">
        <v>7</v>
      </c>
      <c r="F10" s="30">
        <v>0</v>
      </c>
      <c r="G10" s="30">
        <v>0</v>
      </c>
      <c r="H10" s="86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88"/>
      <c r="D11" s="10"/>
      <c r="E11" s="67" t="s">
        <v>8</v>
      </c>
      <c r="F11" s="30">
        <v>0</v>
      </c>
      <c r="G11" s="30">
        <v>0</v>
      </c>
      <c r="H11" s="86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89"/>
      <c r="D12" s="10"/>
      <c r="E12" s="67" t="s">
        <v>9</v>
      </c>
      <c r="F12" s="30">
        <v>0</v>
      </c>
      <c r="G12" s="30">
        <v>0</v>
      </c>
      <c r="H12" s="86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89"/>
      <c r="D13" s="10"/>
      <c r="E13" s="67" t="s">
        <v>10</v>
      </c>
      <c r="F13" s="30">
        <v>0</v>
      </c>
      <c r="G13" s="30">
        <v>0</v>
      </c>
      <c r="H13" s="86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89"/>
      <c r="D14" s="10"/>
      <c r="E14" s="67" t="s">
        <v>11</v>
      </c>
      <c r="F14" s="30">
        <v>34.23</v>
      </c>
      <c r="G14" s="30">
        <v>31.14</v>
      </c>
      <c r="H14" s="86">
        <f t="shared" si="0"/>
        <v>-0.09027169149868526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89"/>
      <c r="D15" s="10"/>
      <c r="E15" s="67" t="s">
        <v>12</v>
      </c>
      <c r="F15" s="30">
        <v>0</v>
      </c>
      <c r="G15" s="30">
        <v>0</v>
      </c>
      <c r="H15" s="86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89"/>
      <c r="D16" s="13"/>
      <c r="E16" s="67" t="s">
        <v>13</v>
      </c>
      <c r="F16" s="30">
        <v>7.26</v>
      </c>
      <c r="G16" s="30">
        <v>6.34</v>
      </c>
      <c r="H16" s="86">
        <f t="shared" si="0"/>
        <v>-0.12672176308539945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0"/>
      <c r="D17" s="91"/>
      <c r="E17" s="72" t="s">
        <v>14</v>
      </c>
      <c r="F17" s="30">
        <v>0</v>
      </c>
      <c r="G17" s="30">
        <v>0</v>
      </c>
      <c r="H17" s="86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2"/>
      <c r="D18" s="93"/>
      <c r="E18" s="72" t="s">
        <v>15</v>
      </c>
      <c r="F18" s="30">
        <v>0</v>
      </c>
      <c r="G18" s="30">
        <v>0</v>
      </c>
      <c r="H18" s="86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4"/>
      <c r="D19" s="13"/>
      <c r="E19" s="67" t="s">
        <v>16</v>
      </c>
      <c r="F19" s="30">
        <v>0</v>
      </c>
      <c r="G19" s="30">
        <v>0</v>
      </c>
      <c r="H19" s="86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5"/>
      <c r="D20" s="13"/>
      <c r="E20" s="67" t="s">
        <v>17</v>
      </c>
      <c r="F20" s="30">
        <v>0</v>
      </c>
      <c r="G20" s="30">
        <v>0</v>
      </c>
      <c r="H20" s="86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89"/>
      <c r="D21" s="93"/>
      <c r="E21" s="72" t="s">
        <v>18</v>
      </c>
      <c r="F21" s="30">
        <v>0</v>
      </c>
      <c r="G21" s="30">
        <v>0</v>
      </c>
      <c r="H21" s="86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89"/>
      <c r="D22" s="93"/>
      <c r="E22" s="67" t="s">
        <v>19</v>
      </c>
      <c r="F22" s="30">
        <v>0</v>
      </c>
      <c r="G22" s="30">
        <v>0</v>
      </c>
      <c r="H22" s="86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6"/>
      <c r="D23" s="93"/>
      <c r="E23" s="67" t="s">
        <v>20</v>
      </c>
      <c r="F23" s="30">
        <v>0</v>
      </c>
      <c r="G23" s="30">
        <v>0</v>
      </c>
      <c r="H23" s="86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6"/>
      <c r="D24" s="97"/>
      <c r="E24" s="67" t="s">
        <v>21</v>
      </c>
      <c r="F24" s="30">
        <v>0</v>
      </c>
      <c r="G24" s="30">
        <v>0</v>
      </c>
      <c r="H24" s="86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6"/>
      <c r="D25" s="97"/>
      <c r="E25" s="67" t="s">
        <v>22</v>
      </c>
      <c r="F25" s="30">
        <v>0</v>
      </c>
      <c r="G25" s="30">
        <v>0</v>
      </c>
      <c r="H25" s="86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6"/>
      <c r="D26" s="97"/>
      <c r="E26" s="67" t="s">
        <v>23</v>
      </c>
      <c r="F26" s="30">
        <v>18.36</v>
      </c>
      <c r="G26" s="30">
        <v>16.59</v>
      </c>
      <c r="H26" s="86">
        <f t="shared" si="0"/>
        <v>-0.09640522875816991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6"/>
      <c r="D27" s="97"/>
      <c r="E27" s="67" t="s">
        <v>46</v>
      </c>
      <c r="F27" s="30">
        <v>0</v>
      </c>
      <c r="G27" s="30">
        <v>0</v>
      </c>
      <c r="H27" s="86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6"/>
      <c r="D28" s="97"/>
      <c r="E28" s="67" t="s">
        <v>25</v>
      </c>
      <c r="F28" s="30">
        <v>0</v>
      </c>
      <c r="G28" s="30">
        <v>0</v>
      </c>
      <c r="H28" s="86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74"/>
      <c r="B29" s="71"/>
      <c r="C29" s="96"/>
      <c r="D29" s="97"/>
      <c r="E29" s="67" t="s">
        <v>26</v>
      </c>
      <c r="F29" s="30">
        <v>0</v>
      </c>
      <c r="G29" s="30">
        <v>0</v>
      </c>
      <c r="H29" s="86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74"/>
      <c r="B30" s="71"/>
      <c r="C30" s="96"/>
      <c r="D30" s="97"/>
      <c r="E30" s="67" t="s">
        <v>27</v>
      </c>
      <c r="F30" s="30">
        <v>0</v>
      </c>
      <c r="G30" s="30">
        <v>0</v>
      </c>
      <c r="H30" s="86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2"/>
      <c r="B31" s="73"/>
      <c r="C31" s="98"/>
      <c r="D31" s="10"/>
      <c r="E31" s="67" t="s">
        <v>28</v>
      </c>
      <c r="F31" s="30">
        <v>0</v>
      </c>
      <c r="G31" s="30">
        <v>0</v>
      </c>
      <c r="H31" s="86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5"/>
      <c r="C32" s="98"/>
      <c r="D32" s="99"/>
      <c r="E32" s="67" t="s">
        <v>29</v>
      </c>
      <c r="F32" s="30">
        <v>0</v>
      </c>
      <c r="G32" s="30">
        <v>0</v>
      </c>
      <c r="H32" s="86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5"/>
      <c r="C33" s="98"/>
      <c r="D33" s="99"/>
      <c r="E33" s="67" t="s">
        <v>30</v>
      </c>
      <c r="F33" s="30">
        <v>0</v>
      </c>
      <c r="G33" s="30">
        <v>0</v>
      </c>
      <c r="H33" s="86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5"/>
      <c r="C34" s="98"/>
      <c r="D34" s="99"/>
      <c r="E34" s="67" t="s">
        <v>31</v>
      </c>
      <c r="F34" s="30">
        <v>0</v>
      </c>
      <c r="G34" s="30">
        <v>0</v>
      </c>
      <c r="H34" s="86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5"/>
      <c r="C35" s="98"/>
      <c r="D35" s="99"/>
      <c r="E35" s="67"/>
      <c r="F35" s="66"/>
      <c r="G35" s="66"/>
      <c r="H35" s="68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76" t="s">
        <v>47</v>
      </c>
      <c r="B36" s="75">
        <f>SUM(B7:B10)</f>
        <v>356.33</v>
      </c>
      <c r="C36" s="75">
        <f>SUM(C7:C10)</f>
        <v>333.14</v>
      </c>
      <c r="D36" s="100">
        <f>IF(B36&gt;0,(C36-B36)/B36,0)</f>
        <v>-0.06508012235848791</v>
      </c>
      <c r="E36" s="67" t="s">
        <v>48</v>
      </c>
      <c r="F36" s="78">
        <f>SUM(F7:F34)</f>
        <v>356.33000000000004</v>
      </c>
      <c r="G36" s="78">
        <f>SUM(G7:G34)</f>
        <v>333.13999999999993</v>
      </c>
      <c r="H36" s="100">
        <f>IF(F36&gt;0,(G36-F36)/F36,0)</f>
        <v>-0.06508012235848823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5"/>
      <c r="B37" s="5"/>
      <c r="C37" s="5"/>
      <c r="D37" s="5"/>
      <c r="E37" s="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49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35</v>
      </c>
      <c r="B4" s="54"/>
      <c r="C4" s="54" t="s">
        <v>36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37</v>
      </c>
      <c r="B5" s="57" t="s">
        <v>50</v>
      </c>
      <c r="C5" s="58" t="s">
        <v>37</v>
      </c>
      <c r="D5" s="59" t="s">
        <v>50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51</v>
      </c>
      <c r="E6" s="61" t="s">
        <v>52</v>
      </c>
      <c r="F6" s="62" t="s">
        <v>53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54</v>
      </c>
      <c r="B7" s="10">
        <v>333.14</v>
      </c>
      <c r="C7" s="64" t="s">
        <v>4</v>
      </c>
      <c r="D7" s="30">
        <f aca="true" t="shared" si="0" ref="D7:D34">E7+F7</f>
        <v>279.07</v>
      </c>
      <c r="E7" s="30">
        <v>279.07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55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31.14</v>
      </c>
      <c r="E14" s="30">
        <v>31.14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6.34</v>
      </c>
      <c r="E16" s="30">
        <v>6.34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16.59</v>
      </c>
      <c r="E26" s="30">
        <v>16.59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46</v>
      </c>
      <c r="D27" s="30">
        <f t="shared" si="0"/>
        <v>0</v>
      </c>
      <c r="E27" s="30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30">
        <f t="shared" si="0"/>
        <v>0</v>
      </c>
      <c r="E28" s="30">
        <v>0</v>
      </c>
      <c r="F28" s="13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74"/>
      <c r="B29" s="71"/>
      <c r="C29" s="67" t="s">
        <v>26</v>
      </c>
      <c r="D29" s="30">
        <f t="shared" si="0"/>
        <v>0</v>
      </c>
      <c r="E29" s="30">
        <v>0</v>
      </c>
      <c r="F29" s="13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74"/>
      <c r="B30" s="71"/>
      <c r="C30" s="67" t="s">
        <v>27</v>
      </c>
      <c r="D30" s="30">
        <f t="shared" si="0"/>
        <v>0</v>
      </c>
      <c r="E30" s="30">
        <v>0</v>
      </c>
      <c r="F30" s="13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2"/>
      <c r="B31" s="73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5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5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5"/>
      <c r="C34" s="67" t="s">
        <v>31</v>
      </c>
      <c r="D34" s="30">
        <f t="shared" si="0"/>
        <v>0</v>
      </c>
      <c r="E34" s="30">
        <v>0</v>
      </c>
      <c r="F34" s="13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5"/>
      <c r="C35" s="67"/>
      <c r="D35" s="66"/>
      <c r="E35" s="66"/>
      <c r="F35" s="6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76" t="s">
        <v>47</v>
      </c>
      <c r="B36" s="77">
        <f>SUM(B7:B8)</f>
        <v>333.14</v>
      </c>
      <c r="C36" s="67" t="s">
        <v>48</v>
      </c>
      <c r="D36" s="78">
        <f>SUM(D7:D34)</f>
        <v>333.13999999999993</v>
      </c>
      <c r="E36" s="78">
        <f>SUM(E7:E34)</f>
        <v>333.13999999999993</v>
      </c>
      <c r="F36" s="78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5"/>
      <c r="B37" s="5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B5:B6"/>
    <mergeCell ref="C5:C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56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37</v>
      </c>
      <c r="B4" s="18"/>
      <c r="C4" s="44" t="s">
        <v>47</v>
      </c>
      <c r="D4" s="45" t="s">
        <v>52</v>
      </c>
      <c r="E4" s="45" t="s">
        <v>57</v>
      </c>
      <c r="F4" s="45" t="s">
        <v>58</v>
      </c>
      <c r="G4" s="51" t="s">
        <v>59</v>
      </c>
    </row>
    <row r="5" spans="1:7" ht="19.5" customHeight="1">
      <c r="A5" s="23" t="s">
        <v>60</v>
      </c>
      <c r="B5" s="40" t="s">
        <v>61</v>
      </c>
      <c r="C5" s="44"/>
      <c r="D5" s="45"/>
      <c r="E5" s="45"/>
      <c r="F5" s="45"/>
      <c r="G5" s="51"/>
    </row>
    <row r="6" spans="1:9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8" t="s">
        <v>32</v>
      </c>
      <c r="F6" s="28" t="s">
        <v>32</v>
      </c>
      <c r="G6" s="28" t="s">
        <v>32</v>
      </c>
      <c r="H6" s="34"/>
      <c r="I6" s="34"/>
    </row>
    <row r="7" spans="1:9" ht="15.75" customHeight="1">
      <c r="A7" s="29"/>
      <c r="B7" s="47" t="s">
        <v>3</v>
      </c>
      <c r="C7" s="49">
        <v>333.14</v>
      </c>
      <c r="D7" s="52">
        <v>333.14</v>
      </c>
      <c r="E7" s="52">
        <v>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62</v>
      </c>
      <c r="B8" s="47" t="s">
        <v>4</v>
      </c>
      <c r="C8" s="49">
        <v>279.07</v>
      </c>
      <c r="D8" s="52">
        <v>279.07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63</v>
      </c>
      <c r="B9" s="47" t="s">
        <v>64</v>
      </c>
      <c r="C9" s="49">
        <v>279.07</v>
      </c>
      <c r="D9" s="52">
        <v>279.07</v>
      </c>
      <c r="E9" s="52">
        <v>0</v>
      </c>
      <c r="F9" s="52">
        <v>0</v>
      </c>
      <c r="G9" s="50">
        <v>0</v>
      </c>
    </row>
    <row r="10" spans="1:7" ht="15.75" customHeight="1">
      <c r="A10" s="29" t="s">
        <v>65</v>
      </c>
      <c r="B10" s="47" t="s">
        <v>66</v>
      </c>
      <c r="C10" s="49">
        <v>110.84</v>
      </c>
      <c r="D10" s="52">
        <v>110.84</v>
      </c>
      <c r="E10" s="52">
        <v>0</v>
      </c>
      <c r="F10" s="52">
        <v>0</v>
      </c>
      <c r="G10" s="50">
        <v>0</v>
      </c>
    </row>
    <row r="11" spans="1:7" ht="18.75" customHeight="1">
      <c r="A11" s="29" t="s">
        <v>67</v>
      </c>
      <c r="B11" s="47" t="s">
        <v>68</v>
      </c>
      <c r="C11" s="49">
        <v>160</v>
      </c>
      <c r="D11" s="52">
        <v>160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69</v>
      </c>
      <c r="B12" s="47" t="s">
        <v>70</v>
      </c>
      <c r="C12" s="49">
        <v>8.23</v>
      </c>
      <c r="D12" s="52">
        <v>8.23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71</v>
      </c>
      <c r="B13" s="47" t="s">
        <v>11</v>
      </c>
      <c r="C13" s="49">
        <v>31.14</v>
      </c>
      <c r="D13" s="52">
        <v>31.14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72</v>
      </c>
      <c r="B14" s="47" t="s">
        <v>73</v>
      </c>
      <c r="C14" s="49">
        <v>31.14</v>
      </c>
      <c r="D14" s="52">
        <v>31.14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74</v>
      </c>
      <c r="B15" s="47" t="s">
        <v>75</v>
      </c>
      <c r="C15" s="49">
        <v>10.05</v>
      </c>
      <c r="D15" s="52">
        <v>10.05</v>
      </c>
      <c r="E15" s="52">
        <v>0</v>
      </c>
      <c r="F15" s="52">
        <v>0</v>
      </c>
      <c r="G15" s="50">
        <v>0</v>
      </c>
    </row>
    <row r="16" spans="1:7" ht="18.75" customHeight="1">
      <c r="A16" s="29" t="s">
        <v>76</v>
      </c>
      <c r="B16" s="47" t="s">
        <v>77</v>
      </c>
      <c r="C16" s="49">
        <v>17.17</v>
      </c>
      <c r="D16" s="52">
        <v>17.17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78</v>
      </c>
      <c r="B17" s="47" t="s">
        <v>79</v>
      </c>
      <c r="C17" s="49">
        <v>3.92</v>
      </c>
      <c r="D17" s="52">
        <v>3.92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80</v>
      </c>
      <c r="B18" s="47" t="s">
        <v>81</v>
      </c>
      <c r="C18" s="49">
        <v>6.34</v>
      </c>
      <c r="D18" s="52">
        <v>6.34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82</v>
      </c>
      <c r="B19" s="47" t="s">
        <v>83</v>
      </c>
      <c r="C19" s="49">
        <v>0.18</v>
      </c>
      <c r="D19" s="52">
        <v>0.18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84</v>
      </c>
      <c r="B20" s="47" t="s">
        <v>85</v>
      </c>
      <c r="C20" s="49">
        <v>0.18</v>
      </c>
      <c r="D20" s="52">
        <v>0.18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86</v>
      </c>
      <c r="B21" s="47" t="s">
        <v>87</v>
      </c>
      <c r="C21" s="49">
        <v>6.16</v>
      </c>
      <c r="D21" s="52">
        <v>6.16</v>
      </c>
      <c r="E21" s="52">
        <v>0</v>
      </c>
      <c r="F21" s="52">
        <v>0</v>
      </c>
      <c r="G21" s="50">
        <v>0</v>
      </c>
    </row>
    <row r="22" spans="1:7" ht="15.75" customHeight="1">
      <c r="A22" s="29" t="s">
        <v>88</v>
      </c>
      <c r="B22" s="47" t="s">
        <v>89</v>
      </c>
      <c r="C22" s="49">
        <v>5.55</v>
      </c>
      <c r="D22" s="52">
        <v>5.55</v>
      </c>
      <c r="E22" s="52">
        <v>0</v>
      </c>
      <c r="F22" s="52">
        <v>0</v>
      </c>
      <c r="G22" s="50">
        <v>0</v>
      </c>
    </row>
    <row r="23" spans="1:7" ht="15.75" customHeight="1">
      <c r="A23" s="29" t="s">
        <v>90</v>
      </c>
      <c r="B23" s="47" t="s">
        <v>91</v>
      </c>
      <c r="C23" s="49">
        <v>0.37</v>
      </c>
      <c r="D23" s="52">
        <v>0.37</v>
      </c>
      <c r="E23" s="52">
        <v>0</v>
      </c>
      <c r="F23" s="52">
        <v>0</v>
      </c>
      <c r="G23" s="50">
        <v>0</v>
      </c>
    </row>
    <row r="24" spans="1:7" ht="15.75" customHeight="1">
      <c r="A24" s="29" t="s">
        <v>92</v>
      </c>
      <c r="B24" s="47" t="s">
        <v>93</v>
      </c>
      <c r="C24" s="49">
        <v>0.24</v>
      </c>
      <c r="D24" s="52">
        <v>0.24</v>
      </c>
      <c r="E24" s="52">
        <v>0</v>
      </c>
      <c r="F24" s="52">
        <v>0</v>
      </c>
      <c r="G24" s="50">
        <v>0</v>
      </c>
    </row>
    <row r="25" spans="1:7" ht="15.75" customHeight="1">
      <c r="A25" s="29" t="s">
        <v>94</v>
      </c>
      <c r="B25" s="47" t="s">
        <v>23</v>
      </c>
      <c r="C25" s="49">
        <v>16.59</v>
      </c>
      <c r="D25" s="52">
        <v>16.59</v>
      </c>
      <c r="E25" s="52">
        <v>0</v>
      </c>
      <c r="F25" s="52">
        <v>0</v>
      </c>
      <c r="G25" s="50">
        <v>0</v>
      </c>
    </row>
    <row r="26" spans="1:7" ht="15.75" customHeight="1">
      <c r="A26" s="29" t="s">
        <v>95</v>
      </c>
      <c r="B26" s="47" t="s">
        <v>96</v>
      </c>
      <c r="C26" s="49">
        <v>16.59</v>
      </c>
      <c r="D26" s="52">
        <v>16.59</v>
      </c>
      <c r="E26" s="52">
        <v>0</v>
      </c>
      <c r="F26" s="52">
        <v>0</v>
      </c>
      <c r="G26" s="50">
        <v>0</v>
      </c>
    </row>
    <row r="27" spans="1:7" ht="15.75" customHeight="1">
      <c r="A27" s="29" t="s">
        <v>97</v>
      </c>
      <c r="B27" s="47" t="s">
        <v>98</v>
      </c>
      <c r="C27" s="49">
        <v>9.81</v>
      </c>
      <c r="D27" s="52">
        <v>9.81</v>
      </c>
      <c r="E27" s="52">
        <v>0</v>
      </c>
      <c r="F27" s="52">
        <v>0</v>
      </c>
      <c r="G27" s="50">
        <v>0</v>
      </c>
    </row>
    <row r="28" spans="1:7" ht="15.75" customHeight="1">
      <c r="A28" s="29" t="s">
        <v>99</v>
      </c>
      <c r="B28" s="47" t="s">
        <v>100</v>
      </c>
      <c r="C28" s="49">
        <v>6.78</v>
      </c>
      <c r="D28" s="52">
        <v>6.78</v>
      </c>
      <c r="E28" s="52">
        <v>0</v>
      </c>
      <c r="F28" s="52">
        <v>0</v>
      </c>
      <c r="G28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101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37</v>
      </c>
      <c r="B4" s="18"/>
      <c r="C4" s="44" t="s">
        <v>48</v>
      </c>
      <c r="D4" s="45" t="s">
        <v>102</v>
      </c>
      <c r="E4" s="46" t="s">
        <v>103</v>
      </c>
    </row>
    <row r="5" spans="1:5" ht="19.5" customHeight="1">
      <c r="A5" s="23" t="s">
        <v>60</v>
      </c>
      <c r="B5" s="40" t="s">
        <v>61</v>
      </c>
      <c r="C5" s="44"/>
      <c r="D5" s="45"/>
      <c r="E5" s="46"/>
    </row>
    <row r="6" spans="1:7" ht="19.5" customHeight="1">
      <c r="A6" s="27" t="s">
        <v>32</v>
      </c>
      <c r="B6" s="28" t="s">
        <v>32</v>
      </c>
      <c r="C6" s="28" t="s">
        <v>32</v>
      </c>
      <c r="D6" s="28"/>
      <c r="E6" s="28" t="s">
        <v>32</v>
      </c>
      <c r="F6" s="34"/>
      <c r="G6" s="34"/>
    </row>
    <row r="7" spans="1:7" ht="15.75" customHeight="1">
      <c r="A7" s="29"/>
      <c r="B7" s="47" t="s">
        <v>3</v>
      </c>
      <c r="C7" s="48">
        <v>333.14</v>
      </c>
      <c r="D7" s="49">
        <v>173.14</v>
      </c>
      <c r="E7" s="50">
        <v>160</v>
      </c>
      <c r="F7" s="38"/>
      <c r="G7" s="38"/>
    </row>
    <row r="8" spans="1:5" ht="15.75" customHeight="1">
      <c r="A8" s="29" t="s">
        <v>62</v>
      </c>
      <c r="B8" s="47" t="s">
        <v>4</v>
      </c>
      <c r="C8" s="48">
        <v>279.07</v>
      </c>
      <c r="D8" s="49">
        <v>119.07</v>
      </c>
      <c r="E8" s="50">
        <v>160</v>
      </c>
    </row>
    <row r="9" spans="1:5" ht="15.75" customHeight="1">
      <c r="A9" s="29" t="s">
        <v>63</v>
      </c>
      <c r="B9" s="47" t="s">
        <v>64</v>
      </c>
      <c r="C9" s="48">
        <v>279.07</v>
      </c>
      <c r="D9" s="49">
        <v>119.07</v>
      </c>
      <c r="E9" s="50">
        <v>160</v>
      </c>
    </row>
    <row r="10" spans="1:5" ht="15.75" customHeight="1">
      <c r="A10" s="29" t="s">
        <v>65</v>
      </c>
      <c r="B10" s="47" t="s">
        <v>66</v>
      </c>
      <c r="C10" s="48">
        <v>110.84</v>
      </c>
      <c r="D10" s="49">
        <v>110.84</v>
      </c>
      <c r="E10" s="50">
        <v>0</v>
      </c>
    </row>
    <row r="11" spans="1:5" ht="18.75" customHeight="1">
      <c r="A11" s="29" t="s">
        <v>67</v>
      </c>
      <c r="B11" s="47" t="s">
        <v>68</v>
      </c>
      <c r="C11" s="48">
        <v>160</v>
      </c>
      <c r="D11" s="49">
        <v>0</v>
      </c>
      <c r="E11" s="50">
        <v>160</v>
      </c>
    </row>
    <row r="12" spans="1:5" ht="15.75" customHeight="1">
      <c r="A12" s="29" t="s">
        <v>69</v>
      </c>
      <c r="B12" s="47" t="s">
        <v>70</v>
      </c>
      <c r="C12" s="48">
        <v>8.23</v>
      </c>
      <c r="D12" s="49">
        <v>8.23</v>
      </c>
      <c r="E12" s="50">
        <v>0</v>
      </c>
    </row>
    <row r="13" spans="1:5" ht="15.75" customHeight="1">
      <c r="A13" s="29" t="s">
        <v>71</v>
      </c>
      <c r="B13" s="47" t="s">
        <v>11</v>
      </c>
      <c r="C13" s="48">
        <v>31.14</v>
      </c>
      <c r="D13" s="49">
        <v>31.14</v>
      </c>
      <c r="E13" s="50">
        <v>0</v>
      </c>
    </row>
    <row r="14" spans="1:5" ht="15.75" customHeight="1">
      <c r="A14" s="29" t="s">
        <v>72</v>
      </c>
      <c r="B14" s="47" t="s">
        <v>73</v>
      </c>
      <c r="C14" s="48">
        <v>31.14</v>
      </c>
      <c r="D14" s="49">
        <v>31.14</v>
      </c>
      <c r="E14" s="50">
        <v>0</v>
      </c>
    </row>
    <row r="15" spans="1:5" ht="15.75" customHeight="1">
      <c r="A15" s="29" t="s">
        <v>74</v>
      </c>
      <c r="B15" s="47" t="s">
        <v>75</v>
      </c>
      <c r="C15" s="48">
        <v>10.05</v>
      </c>
      <c r="D15" s="49">
        <v>10.05</v>
      </c>
      <c r="E15" s="50">
        <v>0</v>
      </c>
    </row>
    <row r="16" spans="1:5" ht="18.75" customHeight="1">
      <c r="A16" s="29" t="s">
        <v>76</v>
      </c>
      <c r="B16" s="47" t="s">
        <v>77</v>
      </c>
      <c r="C16" s="48">
        <v>17.17</v>
      </c>
      <c r="D16" s="49">
        <v>17.17</v>
      </c>
      <c r="E16" s="50">
        <v>0</v>
      </c>
    </row>
    <row r="17" spans="1:5" ht="15.75" customHeight="1">
      <c r="A17" s="29" t="s">
        <v>78</v>
      </c>
      <c r="B17" s="47" t="s">
        <v>79</v>
      </c>
      <c r="C17" s="48">
        <v>3.92</v>
      </c>
      <c r="D17" s="49">
        <v>3.92</v>
      </c>
      <c r="E17" s="50">
        <v>0</v>
      </c>
    </row>
    <row r="18" spans="1:5" ht="15.75" customHeight="1">
      <c r="A18" s="29" t="s">
        <v>80</v>
      </c>
      <c r="B18" s="47" t="s">
        <v>81</v>
      </c>
      <c r="C18" s="48">
        <v>6.34</v>
      </c>
      <c r="D18" s="49">
        <v>6.34</v>
      </c>
      <c r="E18" s="50">
        <v>0</v>
      </c>
    </row>
    <row r="19" spans="1:5" ht="15.75" customHeight="1">
      <c r="A19" s="29" t="s">
        <v>82</v>
      </c>
      <c r="B19" s="47" t="s">
        <v>83</v>
      </c>
      <c r="C19" s="48">
        <v>0.18</v>
      </c>
      <c r="D19" s="49">
        <v>0.18</v>
      </c>
      <c r="E19" s="50">
        <v>0</v>
      </c>
    </row>
    <row r="20" spans="1:5" ht="15.75" customHeight="1">
      <c r="A20" s="29" t="s">
        <v>84</v>
      </c>
      <c r="B20" s="47" t="s">
        <v>85</v>
      </c>
      <c r="C20" s="48">
        <v>0.18</v>
      </c>
      <c r="D20" s="49">
        <v>0.18</v>
      </c>
      <c r="E20" s="50">
        <v>0</v>
      </c>
    </row>
    <row r="21" spans="1:5" ht="15.75" customHeight="1">
      <c r="A21" s="29" t="s">
        <v>86</v>
      </c>
      <c r="B21" s="47" t="s">
        <v>87</v>
      </c>
      <c r="C21" s="48">
        <v>6.16</v>
      </c>
      <c r="D21" s="49">
        <v>6.16</v>
      </c>
      <c r="E21" s="50">
        <v>0</v>
      </c>
    </row>
    <row r="22" spans="1:5" ht="15.75" customHeight="1">
      <c r="A22" s="29" t="s">
        <v>88</v>
      </c>
      <c r="B22" s="47" t="s">
        <v>89</v>
      </c>
      <c r="C22" s="48">
        <v>5.55</v>
      </c>
      <c r="D22" s="49">
        <v>5.55</v>
      </c>
      <c r="E22" s="50">
        <v>0</v>
      </c>
    </row>
    <row r="23" spans="1:5" ht="15.75" customHeight="1">
      <c r="A23" s="29" t="s">
        <v>90</v>
      </c>
      <c r="B23" s="47" t="s">
        <v>91</v>
      </c>
      <c r="C23" s="48">
        <v>0.37</v>
      </c>
      <c r="D23" s="49">
        <v>0.37</v>
      </c>
      <c r="E23" s="50">
        <v>0</v>
      </c>
    </row>
    <row r="24" spans="1:5" ht="15.75" customHeight="1">
      <c r="A24" s="29" t="s">
        <v>92</v>
      </c>
      <c r="B24" s="47" t="s">
        <v>93</v>
      </c>
      <c r="C24" s="48">
        <v>0.24</v>
      </c>
      <c r="D24" s="49">
        <v>0.24</v>
      </c>
      <c r="E24" s="50">
        <v>0</v>
      </c>
    </row>
    <row r="25" spans="1:5" ht="15.75" customHeight="1">
      <c r="A25" s="29" t="s">
        <v>94</v>
      </c>
      <c r="B25" s="47" t="s">
        <v>23</v>
      </c>
      <c r="C25" s="48">
        <v>16.59</v>
      </c>
      <c r="D25" s="49">
        <v>16.59</v>
      </c>
      <c r="E25" s="50">
        <v>0</v>
      </c>
    </row>
    <row r="26" spans="1:5" ht="15.75" customHeight="1">
      <c r="A26" s="29" t="s">
        <v>95</v>
      </c>
      <c r="B26" s="47" t="s">
        <v>96</v>
      </c>
      <c r="C26" s="48">
        <v>16.59</v>
      </c>
      <c r="D26" s="49">
        <v>16.59</v>
      </c>
      <c r="E26" s="50">
        <v>0</v>
      </c>
    </row>
    <row r="27" spans="1:5" ht="15.75" customHeight="1">
      <c r="A27" s="29" t="s">
        <v>97</v>
      </c>
      <c r="B27" s="47" t="s">
        <v>98</v>
      </c>
      <c r="C27" s="48">
        <v>9.81</v>
      </c>
      <c r="D27" s="49">
        <v>9.81</v>
      </c>
      <c r="E27" s="50">
        <v>0</v>
      </c>
    </row>
    <row r="28" spans="1:5" ht="15.75" customHeight="1">
      <c r="A28" s="29" t="s">
        <v>99</v>
      </c>
      <c r="B28" s="47" t="s">
        <v>100</v>
      </c>
      <c r="C28" s="48">
        <v>6.78</v>
      </c>
      <c r="D28" s="49">
        <v>6.78</v>
      </c>
      <c r="E28" s="50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104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105</v>
      </c>
      <c r="D4" s="19"/>
      <c r="E4" s="19"/>
      <c r="F4" s="20" t="s">
        <v>106</v>
      </c>
      <c r="G4" s="21"/>
      <c r="H4" s="22"/>
      <c r="I4" s="22" t="s">
        <v>107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102</v>
      </c>
      <c r="E5" s="25" t="s">
        <v>103</v>
      </c>
      <c r="F5" s="25" t="s">
        <v>3</v>
      </c>
      <c r="G5" s="26" t="s">
        <v>102</v>
      </c>
      <c r="H5" s="25" t="s">
        <v>103</v>
      </c>
      <c r="I5" s="25" t="s">
        <v>3</v>
      </c>
      <c r="J5" s="26" t="s">
        <v>102</v>
      </c>
      <c r="K5" s="33" t="s">
        <v>103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 t="s">
        <v>3</v>
      </c>
      <c r="C7" s="30">
        <v>356.33</v>
      </c>
      <c r="D7" s="30">
        <v>196.33</v>
      </c>
      <c r="E7" s="30">
        <v>160</v>
      </c>
      <c r="F7" s="30">
        <v>333.14</v>
      </c>
      <c r="G7" s="30">
        <v>173.14</v>
      </c>
      <c r="H7" s="30">
        <v>160</v>
      </c>
      <c r="I7" s="35">
        <f aca="true" t="shared" si="0" ref="I7:I29">IF(C7&gt;0,(F7-C7)/C7,0)</f>
        <v>-0.06508012235848791</v>
      </c>
      <c r="J7" s="36">
        <f aca="true" t="shared" si="1" ref="J7:J29">IF(D7&gt;0,(G7-D7)/D7,0)</f>
        <v>-0.11811745530484401</v>
      </c>
      <c r="K7" s="37">
        <f aca="true" t="shared" si="2" ref="K7:K29">IF(E7&gt;0,(H7-E7)/E7,0)</f>
        <v>0</v>
      </c>
      <c r="L7" s="38"/>
      <c r="M7" s="38"/>
    </row>
    <row r="8" spans="1:11" ht="15.75" customHeight="1">
      <c r="A8" s="29" t="s">
        <v>62</v>
      </c>
      <c r="B8" s="29" t="s">
        <v>4</v>
      </c>
      <c r="C8" s="30">
        <v>296.48</v>
      </c>
      <c r="D8" s="30">
        <v>136.48</v>
      </c>
      <c r="E8" s="30">
        <v>160</v>
      </c>
      <c r="F8" s="30">
        <v>279.07</v>
      </c>
      <c r="G8" s="30">
        <v>119.07</v>
      </c>
      <c r="H8" s="30">
        <v>160</v>
      </c>
      <c r="I8" s="35">
        <f t="shared" si="0"/>
        <v>-0.0587223421478684</v>
      </c>
      <c r="J8" s="36">
        <f t="shared" si="1"/>
        <v>-0.12756447831184053</v>
      </c>
      <c r="K8" s="37">
        <f t="shared" si="2"/>
        <v>0</v>
      </c>
    </row>
    <row r="9" spans="1:11" ht="15.75" customHeight="1">
      <c r="A9" s="29" t="s">
        <v>108</v>
      </c>
      <c r="B9" s="29" t="s">
        <v>64</v>
      </c>
      <c r="C9" s="30">
        <v>296.48</v>
      </c>
      <c r="D9" s="30">
        <v>136.48</v>
      </c>
      <c r="E9" s="30">
        <v>160</v>
      </c>
      <c r="F9" s="30">
        <v>279.07</v>
      </c>
      <c r="G9" s="30">
        <v>119.07</v>
      </c>
      <c r="H9" s="30">
        <v>160</v>
      </c>
      <c r="I9" s="35">
        <f t="shared" si="0"/>
        <v>-0.0587223421478684</v>
      </c>
      <c r="J9" s="36">
        <f t="shared" si="1"/>
        <v>-0.12756447831184053</v>
      </c>
      <c r="K9" s="37">
        <f t="shared" si="2"/>
        <v>0</v>
      </c>
    </row>
    <row r="10" spans="1:11" ht="27.75" customHeight="1">
      <c r="A10" s="29" t="s">
        <v>109</v>
      </c>
      <c r="B10" s="29" t="s">
        <v>66</v>
      </c>
      <c r="C10" s="30">
        <v>124.48</v>
      </c>
      <c r="D10" s="30">
        <v>124.48</v>
      </c>
      <c r="E10" s="30">
        <v>0</v>
      </c>
      <c r="F10" s="30">
        <v>110.84</v>
      </c>
      <c r="G10" s="30">
        <v>110.84</v>
      </c>
      <c r="H10" s="30">
        <v>0</v>
      </c>
      <c r="I10" s="35">
        <f t="shared" si="0"/>
        <v>-0.1095758354755784</v>
      </c>
      <c r="J10" s="36">
        <f t="shared" si="1"/>
        <v>-0.1095758354755784</v>
      </c>
      <c r="K10" s="37">
        <f t="shared" si="2"/>
        <v>0</v>
      </c>
    </row>
    <row r="11" spans="1:11" ht="27.75" customHeight="1">
      <c r="A11" s="29" t="s">
        <v>110</v>
      </c>
      <c r="B11" s="29" t="s">
        <v>68</v>
      </c>
      <c r="C11" s="30">
        <v>165.43</v>
      </c>
      <c r="D11" s="30">
        <v>5.43</v>
      </c>
      <c r="E11" s="30">
        <v>160</v>
      </c>
      <c r="F11" s="30">
        <v>160</v>
      </c>
      <c r="G11" s="30">
        <v>0</v>
      </c>
      <c r="H11" s="30">
        <v>160</v>
      </c>
      <c r="I11" s="35">
        <f t="shared" si="0"/>
        <v>-0.032823550746539365</v>
      </c>
      <c r="J11" s="36">
        <f t="shared" si="1"/>
        <v>-1</v>
      </c>
      <c r="K11" s="37">
        <f t="shared" si="2"/>
        <v>0</v>
      </c>
    </row>
    <row r="12" spans="1:11" ht="27.75" customHeight="1">
      <c r="A12" s="29" t="s">
        <v>111</v>
      </c>
      <c r="B12" s="29" t="s">
        <v>70</v>
      </c>
      <c r="C12" s="30">
        <v>6.57</v>
      </c>
      <c r="D12" s="30">
        <v>6.57</v>
      </c>
      <c r="E12" s="30">
        <v>0</v>
      </c>
      <c r="F12" s="30">
        <v>8.23</v>
      </c>
      <c r="G12" s="30">
        <v>8.23</v>
      </c>
      <c r="H12" s="30">
        <v>0</v>
      </c>
      <c r="I12" s="35">
        <f t="shared" si="0"/>
        <v>0.2526636225266362</v>
      </c>
      <c r="J12" s="36">
        <f t="shared" si="1"/>
        <v>0.2526636225266362</v>
      </c>
      <c r="K12" s="37">
        <f t="shared" si="2"/>
        <v>0</v>
      </c>
    </row>
    <row r="13" spans="1:11" ht="18.75" customHeight="1">
      <c r="A13" s="29" t="s">
        <v>71</v>
      </c>
      <c r="B13" s="29" t="s">
        <v>11</v>
      </c>
      <c r="C13" s="30">
        <v>34.23</v>
      </c>
      <c r="D13" s="30">
        <v>34.23</v>
      </c>
      <c r="E13" s="30">
        <v>0</v>
      </c>
      <c r="F13" s="30">
        <v>31.14</v>
      </c>
      <c r="G13" s="30">
        <v>31.14</v>
      </c>
      <c r="H13" s="30">
        <v>0</v>
      </c>
      <c r="I13" s="35">
        <f t="shared" si="0"/>
        <v>-0.09027169149868526</v>
      </c>
      <c r="J13" s="36">
        <f t="shared" si="1"/>
        <v>-0.09027169149868526</v>
      </c>
      <c r="K13" s="37">
        <f t="shared" si="2"/>
        <v>0</v>
      </c>
    </row>
    <row r="14" spans="1:11" ht="18.75" customHeight="1">
      <c r="A14" s="29" t="s">
        <v>112</v>
      </c>
      <c r="B14" s="29" t="s">
        <v>73</v>
      </c>
      <c r="C14" s="30">
        <v>34.23</v>
      </c>
      <c r="D14" s="30">
        <v>34.23</v>
      </c>
      <c r="E14" s="30">
        <v>0</v>
      </c>
      <c r="F14" s="30">
        <v>31.14</v>
      </c>
      <c r="G14" s="30">
        <v>31.14</v>
      </c>
      <c r="H14" s="30">
        <v>0</v>
      </c>
      <c r="I14" s="35">
        <f t="shared" si="0"/>
        <v>-0.09027169149868526</v>
      </c>
      <c r="J14" s="36">
        <f t="shared" si="1"/>
        <v>-0.09027169149868526</v>
      </c>
      <c r="K14" s="37">
        <f t="shared" si="2"/>
        <v>0</v>
      </c>
    </row>
    <row r="15" spans="1:11" ht="18.75" customHeight="1">
      <c r="A15" s="29" t="s">
        <v>109</v>
      </c>
      <c r="B15" s="29" t="s">
        <v>75</v>
      </c>
      <c r="C15" s="30">
        <v>12.1</v>
      </c>
      <c r="D15" s="30">
        <v>12.1</v>
      </c>
      <c r="E15" s="30">
        <v>0</v>
      </c>
      <c r="F15" s="30">
        <v>10.05</v>
      </c>
      <c r="G15" s="30">
        <v>10.05</v>
      </c>
      <c r="H15" s="30">
        <v>0</v>
      </c>
      <c r="I15" s="35">
        <f t="shared" si="0"/>
        <v>-0.1694214876033057</v>
      </c>
      <c r="J15" s="36">
        <f t="shared" si="1"/>
        <v>-0.1694214876033057</v>
      </c>
      <c r="K15" s="37">
        <f t="shared" si="2"/>
        <v>0</v>
      </c>
    </row>
    <row r="16" spans="1:11" ht="27.75" customHeight="1">
      <c r="A16" s="29" t="s">
        <v>113</v>
      </c>
      <c r="B16" s="29" t="s">
        <v>77</v>
      </c>
      <c r="C16" s="30">
        <v>20.29</v>
      </c>
      <c r="D16" s="30">
        <v>20.29</v>
      </c>
      <c r="E16" s="30">
        <v>0</v>
      </c>
      <c r="F16" s="30">
        <v>17.17</v>
      </c>
      <c r="G16" s="30">
        <v>17.17</v>
      </c>
      <c r="H16" s="30">
        <v>0</v>
      </c>
      <c r="I16" s="35">
        <f t="shared" si="0"/>
        <v>-0.15377033021192693</v>
      </c>
      <c r="J16" s="36">
        <f t="shared" si="1"/>
        <v>-0.15377033021192693</v>
      </c>
      <c r="K16" s="37">
        <f t="shared" si="2"/>
        <v>0</v>
      </c>
    </row>
    <row r="17" spans="1:11" ht="27.75" customHeight="1">
      <c r="A17" s="29" t="s">
        <v>114</v>
      </c>
      <c r="B17" s="29" t="s">
        <v>115</v>
      </c>
      <c r="C17" s="30">
        <v>1.84</v>
      </c>
      <c r="D17" s="30">
        <v>1.84</v>
      </c>
      <c r="E17" s="30">
        <v>0</v>
      </c>
      <c r="F17" s="30">
        <v>0</v>
      </c>
      <c r="G17" s="30">
        <v>0</v>
      </c>
      <c r="H17" s="30">
        <v>0</v>
      </c>
      <c r="I17" s="35">
        <f t="shared" si="0"/>
        <v>-1</v>
      </c>
      <c r="J17" s="36">
        <f t="shared" si="1"/>
        <v>-1</v>
      </c>
      <c r="K17" s="37">
        <f t="shared" si="2"/>
        <v>0</v>
      </c>
    </row>
    <row r="18" spans="1:11" ht="27.75" customHeight="1">
      <c r="A18" s="29" t="s">
        <v>116</v>
      </c>
      <c r="B18" s="29" t="s">
        <v>79</v>
      </c>
      <c r="C18" s="30">
        <v>0</v>
      </c>
      <c r="D18" s="30">
        <v>0</v>
      </c>
      <c r="E18" s="30">
        <v>0</v>
      </c>
      <c r="F18" s="30">
        <v>3.92</v>
      </c>
      <c r="G18" s="30">
        <v>3.92</v>
      </c>
      <c r="H18" s="30">
        <v>0</v>
      </c>
      <c r="I18" s="35">
        <f t="shared" si="0"/>
        <v>0</v>
      </c>
      <c r="J18" s="36">
        <f t="shared" si="1"/>
        <v>0</v>
      </c>
      <c r="K18" s="37">
        <f t="shared" si="2"/>
        <v>0</v>
      </c>
    </row>
    <row r="19" spans="1:11" ht="15.75" customHeight="1">
      <c r="A19" s="29" t="s">
        <v>80</v>
      </c>
      <c r="B19" s="29" t="s">
        <v>81</v>
      </c>
      <c r="C19" s="30">
        <v>7.26</v>
      </c>
      <c r="D19" s="30">
        <v>7.26</v>
      </c>
      <c r="E19" s="30">
        <v>0</v>
      </c>
      <c r="F19" s="30">
        <v>6.34</v>
      </c>
      <c r="G19" s="30">
        <v>6.34</v>
      </c>
      <c r="H19" s="30">
        <v>0</v>
      </c>
      <c r="I19" s="35">
        <f t="shared" si="0"/>
        <v>-0.12672176308539945</v>
      </c>
      <c r="J19" s="36">
        <f t="shared" si="1"/>
        <v>-0.12672176308539945</v>
      </c>
      <c r="K19" s="37">
        <f t="shared" si="2"/>
        <v>0</v>
      </c>
    </row>
    <row r="20" spans="1:11" ht="15.75" customHeight="1">
      <c r="A20" s="29" t="s">
        <v>117</v>
      </c>
      <c r="B20" s="29" t="s">
        <v>83</v>
      </c>
      <c r="C20" s="30">
        <v>0.03</v>
      </c>
      <c r="D20" s="30">
        <v>0.03</v>
      </c>
      <c r="E20" s="30">
        <v>0</v>
      </c>
      <c r="F20" s="30">
        <v>0.18</v>
      </c>
      <c r="G20" s="30">
        <v>0.18</v>
      </c>
      <c r="H20" s="30">
        <v>0</v>
      </c>
      <c r="I20" s="35">
        <f t="shared" si="0"/>
        <v>5</v>
      </c>
      <c r="J20" s="36">
        <f t="shared" si="1"/>
        <v>5</v>
      </c>
      <c r="K20" s="37">
        <f t="shared" si="2"/>
        <v>0</v>
      </c>
    </row>
    <row r="21" spans="1:11" ht="18.75" customHeight="1">
      <c r="A21" s="29" t="s">
        <v>116</v>
      </c>
      <c r="B21" s="29" t="s">
        <v>85</v>
      </c>
      <c r="C21" s="30">
        <v>0.03</v>
      </c>
      <c r="D21" s="30">
        <v>0.03</v>
      </c>
      <c r="E21" s="30">
        <v>0</v>
      </c>
      <c r="F21" s="30">
        <v>0.18</v>
      </c>
      <c r="G21" s="30">
        <v>0.18</v>
      </c>
      <c r="H21" s="30">
        <v>0</v>
      </c>
      <c r="I21" s="35">
        <f t="shared" si="0"/>
        <v>5</v>
      </c>
      <c r="J21" s="36">
        <f t="shared" si="1"/>
        <v>5</v>
      </c>
      <c r="K21" s="37">
        <f t="shared" si="2"/>
        <v>0</v>
      </c>
    </row>
    <row r="22" spans="1:11" ht="18.75" customHeight="1">
      <c r="A22" s="29" t="s">
        <v>118</v>
      </c>
      <c r="B22" s="29" t="s">
        <v>87</v>
      </c>
      <c r="C22" s="30">
        <v>7.23</v>
      </c>
      <c r="D22" s="30">
        <v>7.23</v>
      </c>
      <c r="E22" s="30">
        <v>0</v>
      </c>
      <c r="F22" s="30">
        <v>6.16</v>
      </c>
      <c r="G22" s="30">
        <v>6.16</v>
      </c>
      <c r="H22" s="30">
        <v>0</v>
      </c>
      <c r="I22" s="35">
        <f t="shared" si="0"/>
        <v>-0.14799446749654221</v>
      </c>
      <c r="J22" s="36">
        <f t="shared" si="1"/>
        <v>-0.14799446749654221</v>
      </c>
      <c r="K22" s="37">
        <f t="shared" si="2"/>
        <v>0</v>
      </c>
    </row>
    <row r="23" spans="1:11" ht="15.75" customHeight="1">
      <c r="A23" s="29" t="s">
        <v>109</v>
      </c>
      <c r="B23" s="29" t="s">
        <v>89</v>
      </c>
      <c r="C23" s="30">
        <v>6.67</v>
      </c>
      <c r="D23" s="30">
        <v>6.67</v>
      </c>
      <c r="E23" s="30">
        <v>0</v>
      </c>
      <c r="F23" s="30">
        <v>5.55</v>
      </c>
      <c r="G23" s="30">
        <v>5.55</v>
      </c>
      <c r="H23" s="30">
        <v>0</v>
      </c>
      <c r="I23" s="35">
        <f t="shared" si="0"/>
        <v>-0.1679160419790105</v>
      </c>
      <c r="J23" s="36">
        <f t="shared" si="1"/>
        <v>-0.1679160419790105</v>
      </c>
      <c r="K23" s="37">
        <f t="shared" si="2"/>
        <v>0</v>
      </c>
    </row>
    <row r="24" spans="1:11" ht="15.75" customHeight="1">
      <c r="A24" s="29" t="s">
        <v>110</v>
      </c>
      <c r="B24" s="29" t="s">
        <v>91</v>
      </c>
      <c r="C24" s="30">
        <v>0.33</v>
      </c>
      <c r="D24" s="30">
        <v>0.33</v>
      </c>
      <c r="E24" s="30">
        <v>0</v>
      </c>
      <c r="F24" s="30">
        <v>0.37</v>
      </c>
      <c r="G24" s="30">
        <v>0.37</v>
      </c>
      <c r="H24" s="30">
        <v>0</v>
      </c>
      <c r="I24" s="35">
        <f t="shared" si="0"/>
        <v>0.12121212121212115</v>
      </c>
      <c r="J24" s="36">
        <f t="shared" si="1"/>
        <v>0.12121212121212115</v>
      </c>
      <c r="K24" s="37">
        <f t="shared" si="2"/>
        <v>0</v>
      </c>
    </row>
    <row r="25" spans="1:11" ht="18.75" customHeight="1">
      <c r="A25" s="29" t="s">
        <v>116</v>
      </c>
      <c r="B25" s="29" t="s">
        <v>93</v>
      </c>
      <c r="C25" s="30">
        <v>0.23</v>
      </c>
      <c r="D25" s="30">
        <v>0.23</v>
      </c>
      <c r="E25" s="30">
        <v>0</v>
      </c>
      <c r="F25" s="30">
        <v>0.24</v>
      </c>
      <c r="G25" s="30">
        <v>0.24</v>
      </c>
      <c r="H25" s="30">
        <v>0</v>
      </c>
      <c r="I25" s="35">
        <f t="shared" si="0"/>
        <v>0.04347826086956513</v>
      </c>
      <c r="J25" s="36">
        <f t="shared" si="1"/>
        <v>0.04347826086956513</v>
      </c>
      <c r="K25" s="37">
        <f t="shared" si="2"/>
        <v>0</v>
      </c>
    </row>
    <row r="26" spans="1:11" ht="15.75" customHeight="1">
      <c r="A26" s="29" t="s">
        <v>94</v>
      </c>
      <c r="B26" s="29" t="s">
        <v>23</v>
      </c>
      <c r="C26" s="30">
        <v>18.36</v>
      </c>
      <c r="D26" s="30">
        <v>18.36</v>
      </c>
      <c r="E26" s="30">
        <v>0</v>
      </c>
      <c r="F26" s="30">
        <v>16.59</v>
      </c>
      <c r="G26" s="30">
        <v>16.59</v>
      </c>
      <c r="H26" s="30">
        <v>0</v>
      </c>
      <c r="I26" s="35">
        <f t="shared" si="0"/>
        <v>-0.09640522875816991</v>
      </c>
      <c r="J26" s="36">
        <f t="shared" si="1"/>
        <v>-0.09640522875816991</v>
      </c>
      <c r="K26" s="37">
        <f t="shared" si="2"/>
        <v>0</v>
      </c>
    </row>
    <row r="27" spans="1:11" ht="15.75" customHeight="1">
      <c r="A27" s="29" t="s">
        <v>119</v>
      </c>
      <c r="B27" s="29" t="s">
        <v>96</v>
      </c>
      <c r="C27" s="30">
        <v>18.36</v>
      </c>
      <c r="D27" s="30">
        <v>18.36</v>
      </c>
      <c r="E27" s="30">
        <v>0</v>
      </c>
      <c r="F27" s="30">
        <v>16.59</v>
      </c>
      <c r="G27" s="30">
        <v>16.59</v>
      </c>
      <c r="H27" s="30">
        <v>0</v>
      </c>
      <c r="I27" s="35">
        <f t="shared" si="0"/>
        <v>-0.09640522875816991</v>
      </c>
      <c r="J27" s="36">
        <f t="shared" si="1"/>
        <v>-0.09640522875816991</v>
      </c>
      <c r="K27" s="37">
        <f t="shared" si="2"/>
        <v>0</v>
      </c>
    </row>
    <row r="28" spans="1:11" ht="15.75" customHeight="1">
      <c r="A28" s="29" t="s">
        <v>109</v>
      </c>
      <c r="B28" s="29" t="s">
        <v>98</v>
      </c>
      <c r="C28" s="30">
        <v>11.62</v>
      </c>
      <c r="D28" s="30">
        <v>11.62</v>
      </c>
      <c r="E28" s="30">
        <v>0</v>
      </c>
      <c r="F28" s="30">
        <v>9.81</v>
      </c>
      <c r="G28" s="30">
        <v>9.81</v>
      </c>
      <c r="H28" s="30">
        <v>0</v>
      </c>
      <c r="I28" s="35">
        <f t="shared" si="0"/>
        <v>-0.1557659208261617</v>
      </c>
      <c r="J28" s="36">
        <f t="shared" si="1"/>
        <v>-0.1557659208261617</v>
      </c>
      <c r="K28" s="37">
        <f t="shared" si="2"/>
        <v>0</v>
      </c>
    </row>
    <row r="29" spans="1:11" ht="15.75" customHeight="1">
      <c r="A29" s="29" t="s">
        <v>110</v>
      </c>
      <c r="B29" s="29" t="s">
        <v>100</v>
      </c>
      <c r="C29" s="30">
        <v>6.74</v>
      </c>
      <c r="D29" s="30">
        <v>6.74</v>
      </c>
      <c r="E29" s="30">
        <v>0</v>
      </c>
      <c r="F29" s="30">
        <v>6.78</v>
      </c>
      <c r="G29" s="30">
        <v>6.78</v>
      </c>
      <c r="H29" s="30">
        <v>0</v>
      </c>
      <c r="I29" s="35">
        <f t="shared" si="0"/>
        <v>0.005934718100890213</v>
      </c>
      <c r="J29" s="36">
        <f t="shared" si="1"/>
        <v>0.005934718100890213</v>
      </c>
      <c r="K29" s="37">
        <f t="shared" si="2"/>
        <v>0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120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37</v>
      </c>
      <c r="B4" s="18"/>
      <c r="C4" s="39" t="s">
        <v>106</v>
      </c>
      <c r="D4" s="22" t="s">
        <v>121</v>
      </c>
    </row>
    <row r="5" spans="1:4" ht="19.5" customHeight="1">
      <c r="A5" s="23" t="s">
        <v>60</v>
      </c>
      <c r="B5" s="40" t="s">
        <v>122</v>
      </c>
      <c r="C5" s="39"/>
      <c r="D5" s="22"/>
    </row>
    <row r="6" spans="1:6" ht="19.5" customHeight="1">
      <c r="A6" s="28" t="s">
        <v>32</v>
      </c>
      <c r="B6" s="28" t="s">
        <v>32</v>
      </c>
      <c r="C6" s="27" t="s">
        <v>32</v>
      </c>
      <c r="D6" s="28" t="s">
        <v>32</v>
      </c>
      <c r="E6" s="34"/>
      <c r="F6" s="34"/>
    </row>
    <row r="7" spans="1:6" ht="15.75" customHeight="1">
      <c r="A7" s="29"/>
      <c r="B7" s="41" t="s">
        <v>3</v>
      </c>
      <c r="C7" s="42">
        <v>173.14</v>
      </c>
      <c r="D7" s="43"/>
      <c r="E7" s="38"/>
      <c r="F7" s="38"/>
    </row>
    <row r="8" spans="1:4" ht="15.75" customHeight="1">
      <c r="A8" s="29" t="s">
        <v>123</v>
      </c>
      <c r="B8" s="41" t="s">
        <v>124</v>
      </c>
      <c r="C8" s="42">
        <v>129.72</v>
      </c>
      <c r="D8" s="43"/>
    </row>
    <row r="9" spans="1:5" ht="15.75" customHeight="1">
      <c r="A9" s="29" t="s">
        <v>125</v>
      </c>
      <c r="B9" s="41" t="s">
        <v>126</v>
      </c>
      <c r="C9" s="42">
        <v>49.46</v>
      </c>
      <c r="D9" s="43"/>
      <c r="E9" s="3"/>
    </row>
    <row r="10" spans="1:4" ht="15.75" customHeight="1">
      <c r="A10" s="29" t="s">
        <v>127</v>
      </c>
      <c r="B10" s="41" t="s">
        <v>128</v>
      </c>
      <c r="C10" s="42">
        <v>39.48</v>
      </c>
      <c r="D10" s="43"/>
    </row>
    <row r="11" spans="1:5" ht="15.75" customHeight="1">
      <c r="A11" s="29" t="s">
        <v>129</v>
      </c>
      <c r="B11" s="41" t="s">
        <v>130</v>
      </c>
      <c r="C11" s="42">
        <v>3.88</v>
      </c>
      <c r="D11" s="43"/>
      <c r="E11" s="3"/>
    </row>
    <row r="12" spans="1:4" ht="15.75" customHeight="1">
      <c r="A12" s="29" t="s">
        <v>131</v>
      </c>
      <c r="B12" s="41" t="s">
        <v>132</v>
      </c>
      <c r="C12" s="42">
        <v>7.71</v>
      </c>
      <c r="D12" s="43"/>
    </row>
    <row r="13" spans="1:4" ht="15.75" customHeight="1">
      <c r="A13" s="29" t="s">
        <v>133</v>
      </c>
      <c r="B13" s="41" t="s">
        <v>134</v>
      </c>
      <c r="C13" s="42">
        <v>2.21</v>
      </c>
      <c r="D13" s="43"/>
    </row>
    <row r="14" spans="1:4" ht="15.75" customHeight="1">
      <c r="A14" s="29" t="s">
        <v>135</v>
      </c>
      <c r="B14" s="41" t="s">
        <v>136</v>
      </c>
      <c r="C14" s="42">
        <v>17.17</v>
      </c>
      <c r="D14" s="43"/>
    </row>
    <row r="15" spans="1:4" ht="15.75" customHeight="1">
      <c r="A15" s="29" t="s">
        <v>137</v>
      </c>
      <c r="B15" s="41" t="s">
        <v>138</v>
      </c>
      <c r="C15" s="42">
        <v>9.81</v>
      </c>
      <c r="D15" s="43"/>
    </row>
    <row r="16" spans="1:4" ht="15.75" customHeight="1">
      <c r="A16" s="29" t="s">
        <v>139</v>
      </c>
      <c r="B16" s="41" t="s">
        <v>140</v>
      </c>
      <c r="C16" s="42">
        <v>26.31</v>
      </c>
      <c r="D16" s="43"/>
    </row>
    <row r="17" spans="1:4" ht="15.75" customHeight="1">
      <c r="A17" s="29" t="s">
        <v>141</v>
      </c>
      <c r="B17" s="41" t="s">
        <v>142</v>
      </c>
      <c r="C17" s="42">
        <v>2.3</v>
      </c>
      <c r="D17" s="43"/>
    </row>
    <row r="18" spans="1:4" ht="15.75" customHeight="1">
      <c r="A18" s="29" t="s">
        <v>143</v>
      </c>
      <c r="B18" s="41" t="s">
        <v>144</v>
      </c>
      <c r="C18" s="42">
        <v>1</v>
      </c>
      <c r="D18" s="43"/>
    </row>
    <row r="19" spans="1:4" ht="15.75" customHeight="1">
      <c r="A19" s="29" t="s">
        <v>145</v>
      </c>
      <c r="B19" s="41" t="s">
        <v>146</v>
      </c>
      <c r="C19" s="42">
        <v>0.5</v>
      </c>
      <c r="D19" s="43"/>
    </row>
    <row r="20" spans="1:4" ht="15.75" customHeight="1">
      <c r="A20" s="29" t="s">
        <v>147</v>
      </c>
      <c r="B20" s="41" t="s">
        <v>148</v>
      </c>
      <c r="C20" s="42">
        <v>2</v>
      </c>
      <c r="D20" s="43"/>
    </row>
    <row r="21" spans="1:4" ht="15.75" customHeight="1">
      <c r="A21" s="29" t="s">
        <v>149</v>
      </c>
      <c r="B21" s="41" t="s">
        <v>150</v>
      </c>
      <c r="C21" s="42">
        <v>0.5</v>
      </c>
      <c r="D21" s="43"/>
    </row>
    <row r="22" spans="1:4" ht="15.75" customHeight="1">
      <c r="A22" s="29" t="s">
        <v>151</v>
      </c>
      <c r="B22" s="41" t="s">
        <v>152</v>
      </c>
      <c r="C22" s="42">
        <v>1</v>
      </c>
      <c r="D22" s="43"/>
    </row>
    <row r="23" spans="1:4" ht="15.75" customHeight="1">
      <c r="A23" s="29" t="s">
        <v>153</v>
      </c>
      <c r="B23" s="41" t="s">
        <v>154</v>
      </c>
      <c r="C23" s="42">
        <v>0.8</v>
      </c>
      <c r="D23" s="43"/>
    </row>
    <row r="24" spans="1:4" ht="15.75" customHeight="1">
      <c r="A24" s="29" t="s">
        <v>155</v>
      </c>
      <c r="B24" s="41" t="s">
        <v>156</v>
      </c>
      <c r="C24" s="42">
        <v>1.72</v>
      </c>
      <c r="D24" s="43"/>
    </row>
    <row r="25" spans="1:4" ht="15.75" customHeight="1">
      <c r="A25" s="29" t="s">
        <v>157</v>
      </c>
      <c r="B25" s="41" t="s">
        <v>158</v>
      </c>
      <c r="C25" s="42">
        <v>3.01</v>
      </c>
      <c r="D25" s="43"/>
    </row>
    <row r="26" spans="1:4" ht="15.75" customHeight="1">
      <c r="A26" s="29" t="s">
        <v>159</v>
      </c>
      <c r="B26" s="41" t="s">
        <v>160</v>
      </c>
      <c r="C26" s="42">
        <v>11.61</v>
      </c>
      <c r="D26" s="43"/>
    </row>
    <row r="27" spans="1:4" ht="15.75" customHeight="1">
      <c r="A27" s="29" t="s">
        <v>161</v>
      </c>
      <c r="B27" s="41" t="s">
        <v>162</v>
      </c>
      <c r="C27" s="42">
        <v>1.87</v>
      </c>
      <c r="D27" s="43"/>
    </row>
    <row r="28" spans="1:4" ht="15.75" customHeight="1">
      <c r="A28" s="29" t="s">
        <v>163</v>
      </c>
      <c r="B28" s="41" t="s">
        <v>164</v>
      </c>
      <c r="C28" s="42">
        <v>17.11</v>
      </c>
      <c r="D28" s="43"/>
    </row>
    <row r="29" spans="1:4" ht="15.75" customHeight="1">
      <c r="A29" s="29" t="s">
        <v>165</v>
      </c>
      <c r="B29" s="41" t="s">
        <v>166</v>
      </c>
      <c r="C29" s="42">
        <v>10.52</v>
      </c>
      <c r="D29" s="43"/>
    </row>
    <row r="30" spans="1:4" ht="15.75" customHeight="1">
      <c r="A30" s="29" t="s">
        <v>167</v>
      </c>
      <c r="B30" s="41" t="s">
        <v>168</v>
      </c>
      <c r="C30" s="42">
        <v>5.77</v>
      </c>
      <c r="D30" s="43"/>
    </row>
    <row r="31" spans="1:4" ht="15.75" customHeight="1">
      <c r="A31" s="29" t="s">
        <v>169</v>
      </c>
      <c r="B31" s="41" t="s">
        <v>170</v>
      </c>
      <c r="C31" s="42">
        <v>0.64</v>
      </c>
      <c r="D31" s="43"/>
    </row>
    <row r="32" spans="1:4" ht="15.75" customHeight="1">
      <c r="A32" s="29" t="s">
        <v>171</v>
      </c>
      <c r="B32" s="41" t="s">
        <v>172</v>
      </c>
      <c r="C32" s="42">
        <v>0.18</v>
      </c>
      <c r="D32" s="43"/>
    </row>
  </sheetData>
  <sheetProtection/>
  <mergeCells count="2">
    <mergeCell ref="C4:C5"/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173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105</v>
      </c>
      <c r="D4" s="19"/>
      <c r="E4" s="19"/>
      <c r="F4" s="20" t="s">
        <v>106</v>
      </c>
      <c r="G4" s="21"/>
      <c r="H4" s="22"/>
      <c r="I4" s="22" t="s">
        <v>107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102</v>
      </c>
      <c r="E5" s="25" t="s">
        <v>103</v>
      </c>
      <c r="F5" s="25" t="s">
        <v>3</v>
      </c>
      <c r="G5" s="26" t="s">
        <v>102</v>
      </c>
      <c r="H5" s="25" t="s">
        <v>103</v>
      </c>
      <c r="I5" s="25" t="s">
        <v>3</v>
      </c>
      <c r="J5" s="26" t="s">
        <v>102</v>
      </c>
      <c r="K5" s="33" t="s">
        <v>103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174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175</v>
      </c>
      <c r="B4" s="8" t="s">
        <v>50</v>
      </c>
      <c r="C4" s="8" t="s">
        <v>121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176</v>
      </c>
      <c r="B5" s="10">
        <v>0.5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177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178</v>
      </c>
      <c r="B7" s="14">
        <v>0.5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179</v>
      </c>
      <c r="B8" s="15">
        <v>0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180</v>
      </c>
      <c r="B9" s="10">
        <v>0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181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张小艳</cp:lastModifiedBy>
  <dcterms:created xsi:type="dcterms:W3CDTF">2019-03-22T02:56:21Z</dcterms:created>
  <dcterms:modified xsi:type="dcterms:W3CDTF">2019-03-22T02:56:41Z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2052-11.1.0.8515</vt:lpwstr>
  </property>
</Properties>
</file>